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0" windowWidth="28275" windowHeight="1177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17" i="1"/>
  <c r="B18" l="1"/>
  <c r="B21" s="1"/>
  <c r="B22" s="1"/>
  <c r="B16"/>
  <c r="B20" l="1"/>
  <c r="B19"/>
</calcChain>
</file>

<file path=xl/comments1.xml><?xml version="1.0" encoding="utf-8"?>
<comments xmlns="http://schemas.openxmlformats.org/spreadsheetml/2006/main">
  <authors>
    <author>user</author>
  </authors>
  <commentList>
    <comment ref="A16" authorId="0">
      <text>
        <r>
          <rPr>
            <b/>
            <sz val="9"/>
            <color indexed="81"/>
            <rFont val="Tahoma"/>
            <family val="2"/>
          </rPr>
          <t>Total of all things needed to set up your chickens.</t>
        </r>
      </text>
    </comment>
    <comment ref="A17" authorId="0">
      <text>
        <r>
          <rPr>
            <b/>
            <sz val="9"/>
            <color indexed="81"/>
            <rFont val="Tahoma"/>
            <family val="2"/>
          </rPr>
          <t>How many eggs your flock will give you daily.</t>
        </r>
      </text>
    </comment>
    <comment ref="A18" authorId="0">
      <text>
        <r>
          <rPr>
            <b/>
            <sz val="9"/>
            <color indexed="81"/>
            <rFont val="Tahoma"/>
            <family val="2"/>
          </rPr>
          <t>Turns Red if More expensive that Buying, Green If Cheaper.</t>
        </r>
      </text>
    </comment>
    <comment ref="A19" authorId="0">
      <text>
        <r>
          <rPr>
            <b/>
            <sz val="9"/>
            <color indexed="81"/>
            <rFont val="Tahoma"/>
            <family val="2"/>
          </rPr>
          <t>How much your chickens cost your per year to have around. Not including pet sitters or w/e if you want to go away.</t>
        </r>
      </text>
    </comment>
    <comment ref="A20" authorId="0">
      <text>
        <r>
          <rPr>
            <b/>
            <sz val="9"/>
            <color indexed="81"/>
            <rFont val="Tahoma"/>
            <family val="2"/>
          </rPr>
          <t>Difference between buying eggs at retail from a grocery and raising your own.</t>
        </r>
      </text>
    </comment>
    <comment ref="A21" authorId="0">
      <text>
        <r>
          <rPr>
            <b/>
            <sz val="9"/>
            <color indexed="81"/>
            <rFont val="Tahoma"/>
            <family val="2"/>
          </rPr>
          <t>Return on your input outlay costs per annum.</t>
        </r>
      </text>
    </comment>
    <comment ref="A22" authorId="0">
      <text>
        <r>
          <rPr>
            <b/>
            <sz val="9"/>
            <color indexed="81"/>
            <rFont val="Tahoma"/>
            <family val="2"/>
          </rPr>
          <t>Number of years it takes to see a positive return on your investment in chickens. Take into consideration that the efficiency of laying decreases significantly as chickens age.</t>
        </r>
      </text>
    </comment>
    <comment ref="A28" authorId="0">
      <text>
        <r>
          <rPr>
            <b/>
            <sz val="9"/>
            <color indexed="81"/>
            <rFont val="Tahoma"/>
            <family val="2"/>
          </rPr>
          <t># of Chickens You have/intend to purchase</t>
        </r>
      </text>
    </comment>
    <comment ref="A29" authorId="0">
      <text>
        <r>
          <rPr>
            <b/>
            <sz val="9"/>
            <color indexed="81"/>
            <rFont val="Tahoma"/>
            <family val="2"/>
          </rPr>
          <t>The number of eggs your breed of chicken is expected to lay. If you havea  mixed flock, you'll want to average these. You can easily find the annual egg output of any breed with a  quick google search.</t>
        </r>
      </text>
    </comment>
    <comment ref="A30" authorId="0">
      <text>
        <r>
          <rPr>
            <b/>
            <sz val="9"/>
            <color indexed="81"/>
            <rFont val="Tahoma"/>
            <family val="2"/>
          </rPr>
          <t>A Margin of saftey to allow for discrepencies in the total number of eggs produce. Most value investors will use a figure of 20%.</t>
        </r>
      </text>
    </comment>
    <comment ref="A31" authorId="0">
      <text>
        <r>
          <rPr>
            <b/>
            <sz val="9"/>
            <color indexed="81"/>
            <rFont val="Tahoma"/>
            <family val="2"/>
          </rPr>
          <t>How much each chicken cost you when first buying them.</t>
        </r>
      </text>
    </comment>
    <comment ref="A32" authorId="0">
      <text>
        <r>
          <rPr>
            <b/>
            <sz val="9"/>
            <color indexed="81"/>
            <rFont val="Tahoma"/>
            <family val="2"/>
          </rPr>
          <t>Vehicle use when picking your chickens up. Often times chickens aren't in walking distance from your house hah.</t>
        </r>
      </text>
    </comment>
    <comment ref="A33" authorId="0">
      <text>
        <r>
          <rPr>
            <b/>
            <sz val="9"/>
            <color indexed="81"/>
            <rFont val="Tahoma"/>
            <family val="2"/>
          </rPr>
          <t>Buy it, build it, kitset, painting, whatever it costs or takes. The sum of whatever the coop itself costs goes here.</t>
        </r>
      </text>
    </comment>
    <comment ref="A34" authorId="0">
      <text>
        <r>
          <rPr>
            <b/>
            <sz val="9"/>
            <color indexed="81"/>
            <rFont val="Tahoma"/>
            <family val="2"/>
          </rPr>
          <t>Your chickens need somethign to eat out of(arguably) you could always toss feed on the ground and let them drink out of a puddle..but hey.. come on now.</t>
        </r>
      </text>
    </comment>
    <comment ref="A35" authorId="0">
      <text>
        <r>
          <rPr>
            <b/>
            <sz val="9"/>
            <color indexed="81"/>
            <rFont val="Tahoma"/>
            <family val="2"/>
          </rPr>
          <t>Value of time input when setting up chicken pen/building coop etc.</t>
        </r>
      </text>
    </comment>
    <comment ref="A36" authorId="0">
      <text>
        <r>
          <rPr>
            <b/>
            <sz val="9"/>
            <color indexed="81"/>
            <rFont val="Tahoma"/>
            <family val="2"/>
          </rPr>
          <t>If you're putting a chicken run in, this is the cost of the fencing to contain them.</t>
        </r>
      </text>
    </comment>
    <comment ref="A39" authorId="0">
      <text>
        <r>
          <rPr>
            <b/>
            <sz val="9"/>
            <color indexed="81"/>
            <rFont val="Tahoma"/>
            <family val="2"/>
          </rPr>
          <t>Cost of a standard tray of eggs/number of eggs in the tray.</t>
        </r>
      </text>
    </comment>
    <comment ref="A40" authorId="0">
      <text>
        <r>
          <rPr>
            <b/>
            <sz val="9"/>
            <color indexed="81"/>
            <rFont val="Tahoma"/>
            <family val="2"/>
          </rPr>
          <t>Average Chicken Feed Consumption based on 1/4lb per day.</t>
        </r>
      </text>
    </comment>
    <comment ref="A41" authorId="0">
      <text>
        <r>
          <rPr>
            <b/>
            <sz val="9"/>
            <color indexed="81"/>
            <rFont val="Tahoma"/>
            <family val="2"/>
          </rPr>
          <t>A weekly expense, unless you can find a free source of wood shavings(we did).</t>
        </r>
      </text>
    </comment>
    <comment ref="A42" authorId="0">
      <text>
        <r>
          <rPr>
            <b/>
            <sz val="9"/>
            <color indexed="81"/>
            <rFont val="Tahoma"/>
            <family val="2"/>
          </rPr>
          <t>Mrs Bull Spends about half an hour per week cleaning the coop out. Sometimes it takes more, sometimes less. She's got it pretty steamlined at this point.</t>
        </r>
      </text>
    </comment>
  </commentList>
</comments>
</file>

<file path=xl/sharedStrings.xml><?xml version="1.0" encoding="utf-8"?>
<sst xmlns="http://schemas.openxmlformats.org/spreadsheetml/2006/main" count="37" uniqueCount="37">
  <si>
    <t>Chicken Cost Calculator</t>
  </si>
  <si>
    <t>Cost of Each Chicken</t>
  </si>
  <si>
    <t>Cost of Vehicle Use</t>
  </si>
  <si>
    <t>Coop</t>
  </si>
  <si>
    <t>Time</t>
  </si>
  <si>
    <t>Number of Chickens</t>
  </si>
  <si>
    <t>Fencing</t>
  </si>
  <si>
    <t>Local cost of Eggs(each)</t>
  </si>
  <si>
    <t>Cost of Feed(per lb)</t>
  </si>
  <si>
    <t>Cost of Flooring Cover</t>
  </si>
  <si>
    <t>Legend</t>
  </si>
  <si>
    <t>Input</t>
  </si>
  <si>
    <t>Calculation</t>
  </si>
  <si>
    <t>Linked Cell</t>
  </si>
  <si>
    <t>This calculator also assumes that your chickens are laying from day one, which is often not the case</t>
  </si>
  <si>
    <t>Laying Days Per Year for Breed</t>
  </si>
  <si>
    <t>Time Value Input Weekly</t>
  </si>
  <si>
    <t>Average Eggs Daily</t>
  </si>
  <si>
    <t>ROI</t>
  </si>
  <si>
    <t>Daily Cost Each Egg</t>
  </si>
  <si>
    <t>Years to See Positive Return</t>
  </si>
  <si>
    <t>Inputs</t>
  </si>
  <si>
    <t>Results</t>
  </si>
  <si>
    <t>Total Outlay Input Cost</t>
  </si>
  <si>
    <t>Feeders ,Waterers etc.</t>
  </si>
  <si>
    <t>If you want to tweak any values to match your local market, you can change any of the pink cells under "Inputs" to suit.</t>
  </si>
  <si>
    <t xml:space="preserve">For the purposes of this calculator, time is estimated at $20/hour </t>
  </si>
  <si>
    <t>In reality you could charge more(or less) for this time in employment/contracting etc, your call. You could even call it $0 at 'hobby value'</t>
  </si>
  <si>
    <t>As with all BlueDollarBull calculators, standardized Color Coding is used(Legend Found Below)</t>
  </si>
  <si>
    <t>Positive result</t>
  </si>
  <si>
    <t>Negative Result</t>
  </si>
  <si>
    <t>Annual Cost of your chickens</t>
  </si>
  <si>
    <t>Annual Savings vs Store-Bought Eggs</t>
  </si>
  <si>
    <t>This calculator can't really factor in the health benefits of eating clean, hormone free eggs - though eggs alone aren't going to keep you healthy</t>
  </si>
  <si>
    <t>Outlays(CAPEX) &amp; Input Data</t>
  </si>
  <si>
    <t>Ongoing Costs(OPEX) and Relative Measures</t>
  </si>
  <si>
    <t>Margin of Saftey</t>
  </si>
</sst>
</file>

<file path=xl/styles.xml><?xml version="1.0" encoding="utf-8"?>
<styleSheet xmlns="http://schemas.openxmlformats.org/spreadsheetml/2006/main">
  <numFmts count="1">
    <numFmt numFmtId="164" formatCode="&quot;$&quot;#,##0.00"/>
  </numFmts>
  <fonts count="13">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u/>
      <sz val="20"/>
      <color theme="1"/>
      <name val="Calibri"/>
      <family val="2"/>
      <scheme val="minor"/>
    </font>
    <font>
      <i/>
      <sz val="11"/>
      <color theme="1"/>
      <name val="Calibri"/>
      <family val="2"/>
      <scheme val="minor"/>
    </font>
    <font>
      <b/>
      <sz val="12"/>
      <color theme="1"/>
      <name val="Calibri"/>
      <family val="2"/>
      <scheme val="minor"/>
    </font>
    <font>
      <b/>
      <sz val="9"/>
      <color indexed="81"/>
      <name val="Tahoma"/>
      <family val="2"/>
    </font>
    <font>
      <b/>
      <sz val="11"/>
      <color rgb="FFFF0000"/>
      <name val="Calibri"/>
      <family val="2"/>
      <scheme val="minor"/>
    </font>
    <font>
      <b/>
      <u/>
      <sz val="12"/>
      <color theme="1"/>
      <name val="Calibri"/>
      <family val="2"/>
      <scheme val="minor"/>
    </font>
    <font>
      <b/>
      <u/>
      <sz val="14"/>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4" fillId="5" borderId="1" applyNumberFormat="0" applyAlignment="0" applyProtection="0"/>
    <xf numFmtId="0" fontId="5" fillId="0" borderId="2" applyNumberFormat="0" applyFill="0" applyAlignment="0" applyProtection="0"/>
  </cellStyleXfs>
  <cellXfs count="22">
    <xf numFmtId="0" fontId="0" fillId="0" borderId="0" xfId="0"/>
    <xf numFmtId="0" fontId="3" fillId="4" borderId="1" xfId="3"/>
    <xf numFmtId="0" fontId="0" fillId="0" borderId="0" xfId="0" applyAlignment="1">
      <alignment horizontal="right"/>
    </xf>
    <xf numFmtId="0" fontId="7" fillId="0" borderId="0" xfId="0" applyFont="1" applyAlignment="1">
      <alignment horizontal="right"/>
    </xf>
    <xf numFmtId="0" fontId="7" fillId="0" borderId="0" xfId="0" applyFont="1" applyFill="1" applyBorder="1" applyAlignment="1">
      <alignment horizontal="right"/>
    </xf>
    <xf numFmtId="164" fontId="3" fillId="4" borderId="0" xfId="3" applyNumberFormat="1" applyBorder="1"/>
    <xf numFmtId="164" fontId="3" fillId="4" borderId="1" xfId="3" applyNumberFormat="1"/>
    <xf numFmtId="4" fontId="3" fillId="4" borderId="1" xfId="3" applyNumberFormat="1"/>
    <xf numFmtId="0" fontId="8" fillId="0" borderId="0" xfId="0" applyFont="1"/>
    <xf numFmtId="0" fontId="4" fillId="5" borderId="1" xfId="4"/>
    <xf numFmtId="0" fontId="5" fillId="0" borderId="2" xfId="5"/>
    <xf numFmtId="164" fontId="4" fillId="5" borderId="1" xfId="4" applyNumberFormat="1"/>
    <xf numFmtId="164" fontId="10" fillId="5" borderId="1" xfId="4" applyNumberFormat="1" applyFont="1"/>
    <xf numFmtId="10" fontId="4" fillId="5" borderId="1" xfId="4" applyNumberFormat="1"/>
    <xf numFmtId="0" fontId="12" fillId="0" borderId="0" xfId="0" applyFont="1"/>
    <xf numFmtId="0" fontId="1" fillId="2" borderId="0" xfId="1"/>
    <xf numFmtId="0" fontId="2" fillId="3" borderId="0" xfId="2"/>
    <xf numFmtId="0" fontId="0" fillId="0" borderId="0" xfId="0" applyFont="1" applyAlignment="1">
      <alignment horizontal="right"/>
    </xf>
    <xf numFmtId="0" fontId="11" fillId="0" borderId="0" xfId="0" applyFont="1" applyAlignment="1">
      <alignment horizontal="center"/>
    </xf>
    <xf numFmtId="0" fontId="12" fillId="0" borderId="0" xfId="0" applyFont="1" applyAlignment="1">
      <alignment horizontal="center"/>
    </xf>
    <xf numFmtId="0" fontId="6" fillId="0" borderId="0" xfId="0" applyFont="1" applyAlignment="1">
      <alignment horizontal="center"/>
    </xf>
    <xf numFmtId="10" fontId="3" fillId="4" borderId="1" xfId="3" applyNumberFormat="1"/>
  </cellXfs>
  <cellStyles count="6">
    <cellStyle name="Bad" xfId="2" builtinId="27"/>
    <cellStyle name="Calculation" xfId="4" builtinId="22"/>
    <cellStyle name="Good" xfId="1" builtinId="26"/>
    <cellStyle name="Input" xfId="3" builtinId="20"/>
    <cellStyle name="Linked Cell" xfId="5" builtinId="24"/>
    <cellStyle name="Normal"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14395</xdr:rowOff>
    </xdr:from>
    <xdr:to>
      <xdr:col>4</xdr:col>
      <xdr:colOff>190500</xdr:colOff>
      <xdr:row>4</xdr:row>
      <xdr:rowOff>47624</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95275" y="14395"/>
          <a:ext cx="5772150" cy="79522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6:D42"/>
  <sheetViews>
    <sheetView tabSelected="1" topLeftCell="A10" workbookViewId="0">
      <selection activeCell="E33" sqref="E33"/>
    </sheetView>
  </sheetViews>
  <sheetFormatPr defaultRowHeight="15"/>
  <cols>
    <col min="1" max="1" width="32.85546875" customWidth="1"/>
    <col min="2" max="2" width="17.28515625" customWidth="1"/>
    <col min="3" max="3" width="18.42578125" customWidth="1"/>
    <col min="4" max="4" width="15.140625" bestFit="1" customWidth="1"/>
    <col min="6" max="6" width="9.85546875" bestFit="1" customWidth="1"/>
  </cols>
  <sheetData>
    <row r="6" spans="1:4" ht="26.25">
      <c r="A6" s="20" t="s">
        <v>0</v>
      </c>
      <c r="B6" s="20"/>
      <c r="C6" s="20"/>
      <c r="D6" s="20"/>
    </row>
    <row r="8" spans="1:4">
      <c r="A8" t="s">
        <v>26</v>
      </c>
    </row>
    <row r="9" spans="1:4">
      <c r="A9" t="s">
        <v>27</v>
      </c>
    </row>
    <row r="10" spans="1:4">
      <c r="A10" t="s">
        <v>14</v>
      </c>
    </row>
    <row r="11" spans="1:4">
      <c r="A11" t="s">
        <v>33</v>
      </c>
    </row>
    <row r="12" spans="1:4">
      <c r="A12" t="s">
        <v>25</v>
      </c>
    </row>
    <row r="13" spans="1:4">
      <c r="A13" t="s">
        <v>28</v>
      </c>
    </row>
    <row r="15" spans="1:4" ht="18.75">
      <c r="A15" s="14" t="s">
        <v>22</v>
      </c>
      <c r="D15" s="8" t="s">
        <v>10</v>
      </c>
    </row>
    <row r="16" spans="1:4">
      <c r="A16" s="17" t="s">
        <v>23</v>
      </c>
      <c r="B16" s="11">
        <f>SUM(B32:B36)+B28*B31</f>
        <v>670</v>
      </c>
      <c r="D16" s="1" t="s">
        <v>11</v>
      </c>
    </row>
    <row r="17" spans="1:4">
      <c r="A17" s="2" t="s">
        <v>17</v>
      </c>
      <c r="B17" s="9">
        <f>B28*B29/365*(1-B30)</f>
        <v>3.287671232876713</v>
      </c>
      <c r="D17" s="9" t="s">
        <v>12</v>
      </c>
    </row>
    <row r="18" spans="1:4" ht="15.75" thickBot="1">
      <c r="A18" s="2" t="s">
        <v>19</v>
      </c>
      <c r="B18" s="11">
        <f>(B40/4*B28+(B41+B42)/7)/B17</f>
        <v>0.68318005952380945</v>
      </c>
      <c r="D18" s="10" t="s">
        <v>13</v>
      </c>
    </row>
    <row r="19" spans="1:4" ht="15.75" thickTop="1">
      <c r="A19" s="2" t="s">
        <v>31</v>
      </c>
      <c r="B19" s="12">
        <f>B18*B17*365</f>
        <v>819.81607142857149</v>
      </c>
      <c r="D19" s="15" t="s">
        <v>29</v>
      </c>
    </row>
    <row r="20" spans="1:4">
      <c r="A20" s="2" t="s">
        <v>32</v>
      </c>
      <c r="B20" s="11">
        <f>(B39-B18)*B17*365</f>
        <v>140.18392857142874</v>
      </c>
      <c r="D20" s="16" t="s">
        <v>30</v>
      </c>
    </row>
    <row r="21" spans="1:4">
      <c r="A21" s="2" t="s">
        <v>18</v>
      </c>
      <c r="B21" s="13">
        <f>((B39-B18)*B17*365)/B16</f>
        <v>0.20922974413646081</v>
      </c>
    </row>
    <row r="22" spans="1:4">
      <c r="A22" s="2" t="s">
        <v>20</v>
      </c>
      <c r="B22" s="9">
        <f>1/B21</f>
        <v>4.7794351808211095</v>
      </c>
    </row>
    <row r="25" spans="1:4" ht="18.75">
      <c r="A25" s="19" t="s">
        <v>21</v>
      </c>
      <c r="B25" s="19"/>
    </row>
    <row r="27" spans="1:4" ht="15.75">
      <c r="A27" s="18" t="s">
        <v>34</v>
      </c>
      <c r="B27" s="18"/>
    </row>
    <row r="28" spans="1:4">
      <c r="A28" s="3" t="s">
        <v>5</v>
      </c>
      <c r="B28" s="7">
        <v>6</v>
      </c>
    </row>
    <row r="29" spans="1:4">
      <c r="A29" s="3" t="s">
        <v>15</v>
      </c>
      <c r="B29" s="7">
        <v>250</v>
      </c>
    </row>
    <row r="30" spans="1:4">
      <c r="A30" s="3" t="s">
        <v>36</v>
      </c>
      <c r="B30" s="21">
        <v>0.2</v>
      </c>
    </row>
    <row r="31" spans="1:4">
      <c r="A31" s="3" t="s">
        <v>1</v>
      </c>
      <c r="B31" s="6">
        <v>20</v>
      </c>
    </row>
    <row r="32" spans="1:4">
      <c r="A32" s="3" t="s">
        <v>2</v>
      </c>
      <c r="B32" s="6">
        <v>50</v>
      </c>
    </row>
    <row r="33" spans="1:2">
      <c r="A33" s="3" t="s">
        <v>3</v>
      </c>
      <c r="B33" s="6">
        <v>200</v>
      </c>
    </row>
    <row r="34" spans="1:2">
      <c r="A34" s="3" t="s">
        <v>24</v>
      </c>
      <c r="B34" s="6">
        <v>40</v>
      </c>
    </row>
    <row r="35" spans="1:2">
      <c r="A35" s="3" t="s">
        <v>4</v>
      </c>
      <c r="B35" s="6">
        <v>200</v>
      </c>
    </row>
    <row r="36" spans="1:2">
      <c r="A36" s="3" t="s">
        <v>6</v>
      </c>
      <c r="B36" s="6">
        <v>60</v>
      </c>
    </row>
    <row r="38" spans="1:2" ht="15.75">
      <c r="A38" s="18" t="s">
        <v>35</v>
      </c>
      <c r="B38" s="18"/>
    </row>
    <row r="39" spans="1:2">
      <c r="A39" s="3" t="s">
        <v>7</v>
      </c>
      <c r="B39" s="5">
        <v>0.8</v>
      </c>
    </row>
    <row r="40" spans="1:2">
      <c r="A40" s="4" t="s">
        <v>8</v>
      </c>
      <c r="B40" s="5">
        <v>0.54500000000000004</v>
      </c>
    </row>
    <row r="41" spans="1:2">
      <c r="A41" s="4" t="s">
        <v>9</v>
      </c>
      <c r="B41" s="5">
        <v>0</v>
      </c>
    </row>
    <row r="42" spans="1:2">
      <c r="A42" s="4" t="s">
        <v>16</v>
      </c>
      <c r="B42" s="5">
        <v>10</v>
      </c>
    </row>
  </sheetData>
  <mergeCells count="4">
    <mergeCell ref="A27:B27"/>
    <mergeCell ref="A38:B38"/>
    <mergeCell ref="A25:B25"/>
    <mergeCell ref="A6:D6"/>
  </mergeCells>
  <conditionalFormatting sqref="B18">
    <cfRule type="cellIs" dxfId="2" priority="4" operator="lessThan">
      <formula>$B$39</formula>
    </cfRule>
    <cfRule type="cellIs" dxfId="1" priority="5" operator="greaterThan">
      <formula>$B$39</formula>
    </cfRule>
  </conditionalFormatting>
  <conditionalFormatting sqref="B22">
    <cfRule type="cellIs" dxfId="0" priority="1" operator="lessThan">
      <formula>0</formula>
    </cfRule>
  </conditionalFormatting>
  <pageMargins left="0.7" right="0.7" top="0.75" bottom="0.75" header="0.3" footer="0.3"/>
  <pageSetup paperSize="9" orientation="portrait"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2018-03-26T01:18:47Z</dcterms:created>
  <dcterms:modified xsi:type="dcterms:W3CDTF">2018-03-26T07:58:24Z</dcterms:modified>
</cp:coreProperties>
</file>